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итог старт 10.06." sheetId="2" r:id="rId1"/>
  </sheets>
  <calcPr calcId="145621"/>
</workbook>
</file>

<file path=xl/calcChain.xml><?xml version="1.0" encoding="utf-8"?>
<calcChain xmlns="http://schemas.openxmlformats.org/spreadsheetml/2006/main">
  <c r="F23" i="2" l="1"/>
  <c r="G23" i="2" s="1"/>
  <c r="J11" i="2"/>
  <c r="K11" i="2" s="1"/>
  <c r="F11" i="2"/>
  <c r="G11" i="2" s="1"/>
  <c r="F12" i="2"/>
  <c r="G12" i="2" s="1"/>
  <c r="J26" i="2"/>
  <c r="K26" i="2" s="1"/>
  <c r="F26" i="2"/>
  <c r="G26" i="2" s="1"/>
  <c r="J25" i="2"/>
  <c r="K25" i="2" s="1"/>
  <c r="F25" i="2"/>
  <c r="G25" i="2" s="1"/>
  <c r="J18" i="2"/>
  <c r="K18" i="2" s="1"/>
  <c r="F18" i="2"/>
  <c r="G18" i="2" s="1"/>
  <c r="J17" i="2"/>
  <c r="K17" i="2" s="1"/>
  <c r="F17" i="2"/>
  <c r="G17" i="2" s="1"/>
  <c r="J24" i="2"/>
  <c r="K24" i="2" s="1"/>
  <c r="F24" i="2"/>
  <c r="G24" i="2" s="1"/>
  <c r="F14" i="2"/>
  <c r="G14" i="2" s="1"/>
  <c r="J9" i="2"/>
  <c r="K9" i="2" s="1"/>
  <c r="F9" i="2"/>
  <c r="G9" i="2" s="1"/>
  <c r="J22" i="2"/>
  <c r="K22" i="2" s="1"/>
  <c r="F22" i="2"/>
  <c r="G22" i="2" s="1"/>
  <c r="J21" i="2"/>
  <c r="K21" i="2" s="1"/>
  <c r="F21" i="2"/>
  <c r="G21" i="2" s="1"/>
  <c r="J20" i="2"/>
  <c r="K20" i="2" s="1"/>
  <c r="F20" i="2"/>
  <c r="G20" i="2" s="1"/>
  <c r="J19" i="2"/>
  <c r="K19" i="2" s="1"/>
  <c r="F19" i="2"/>
  <c r="G19" i="2" s="1"/>
  <c r="J13" i="2"/>
  <c r="K13" i="2" s="1"/>
  <c r="F13" i="2"/>
  <c r="G13" i="2" s="1"/>
  <c r="J10" i="2"/>
  <c r="K10" i="2" s="1"/>
  <c r="F10" i="2"/>
  <c r="G10" i="2" s="1"/>
  <c r="F16" i="2"/>
  <c r="G16" i="2" s="1"/>
  <c r="J15" i="2"/>
  <c r="K15" i="2" s="1"/>
  <c r="F15" i="2"/>
  <c r="G15" i="2" s="1"/>
</calcChain>
</file>

<file path=xl/sharedStrings.xml><?xml version="1.0" encoding="utf-8"?>
<sst xmlns="http://schemas.openxmlformats.org/spreadsheetml/2006/main" count="42" uniqueCount="39">
  <si>
    <t>Grand Prix GOLF.RU 2016</t>
  </si>
  <si>
    <t>III этап</t>
  </si>
  <si>
    <t>Forest Hills, 10.06.16</t>
  </si>
  <si>
    <t>Пелевин Андрей</t>
  </si>
  <si>
    <t>Пелевина Ольга</t>
  </si>
  <si>
    <t>Пинчук Александр</t>
  </si>
  <si>
    <t>Шпиль Дмитрий</t>
  </si>
  <si>
    <t>Козлов Виктор</t>
  </si>
  <si>
    <t>Малаев Игорь</t>
  </si>
  <si>
    <t>Малаева Юлия</t>
  </si>
  <si>
    <t>Богданов Виктор</t>
  </si>
  <si>
    <t>Богданов Кирилл</t>
  </si>
  <si>
    <t>Войницкий Алексей</t>
  </si>
  <si>
    <t>Комаров Вячеслав</t>
  </si>
  <si>
    <t>Крылов Алексей</t>
  </si>
  <si>
    <t>Калянов Михаил</t>
  </si>
  <si>
    <t>Сетин Владимир</t>
  </si>
  <si>
    <t>Щац Андрей</t>
  </si>
  <si>
    <t>Лазарев Сергей</t>
  </si>
  <si>
    <t>Мешков Алексей</t>
  </si>
  <si>
    <t>Захаров Алексей</t>
  </si>
  <si>
    <t>Цымбал Игорь</t>
  </si>
  <si>
    <t>Зайц Михаил</t>
  </si>
  <si>
    <t>Берендеева Екатерина</t>
  </si>
  <si>
    <t>Кельманзон Андрей</t>
  </si>
  <si>
    <t>Корниенко Валерий</t>
  </si>
  <si>
    <t>Тараско Костантин</t>
  </si>
  <si>
    <t>Крючков Сергей</t>
  </si>
  <si>
    <t>Гречухин Сергей</t>
  </si>
  <si>
    <t>Павлов Александр</t>
  </si>
  <si>
    <t>Петров Александр</t>
  </si>
  <si>
    <t>Ишков Игорь</t>
  </si>
  <si>
    <t>Ивкин Николай</t>
  </si>
  <si>
    <t>Стартовый лист</t>
  </si>
  <si>
    <t>Шипуля Вера</t>
  </si>
  <si>
    <t>HCP</t>
  </si>
  <si>
    <t>Phcp</t>
  </si>
  <si>
    <t>PHCP</t>
  </si>
  <si>
    <t>Белов Владимир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</si>
</sst>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2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9" fontId="6" fillId="0" borderId="0" xfId="0" applyNumberFormat="1" applyFont="1" applyFill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0" fillId="0" borderId="1" xfId="0" applyBorder="1"/>
    <xf numFmtId="0" fontId="2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Fill="1" applyBorder="1"/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tabSelected="1" workbookViewId="0">
      <pane ySplit="7" topLeftCell="A8" activePane="bottomLeft" state="frozenSplit"/>
      <selection pane="bottomLeft"/>
    </sheetView>
  </sheetViews>
  <sheetFormatPr defaultRowHeight="15.75" x14ac:dyDescent="0.25"/>
  <cols>
    <col min="1" max="1" width="5" customWidth="1"/>
    <col min="2" max="2" width="7.28515625" customWidth="1"/>
    <col min="3" max="3" width="8.7109375" style="4" customWidth="1"/>
    <col min="4" max="4" width="23.85546875" style="1" customWidth="1"/>
    <col min="5" max="5" width="5.28515625" style="1" customWidth="1"/>
    <col min="6" max="6" width="5.28515625" style="13" customWidth="1"/>
    <col min="7" max="7" width="5.28515625" style="14" customWidth="1"/>
    <col min="8" max="8" width="25.7109375" style="1" customWidth="1"/>
    <col min="9" max="9" width="5.28515625" style="1" customWidth="1"/>
    <col min="10" max="10" width="5.28515625" style="13" customWidth="1"/>
    <col min="11" max="11" width="5.28515625" style="14" customWidth="1"/>
  </cols>
  <sheetData>
    <row r="2" spans="1:11" x14ac:dyDescent="0.25">
      <c r="C2" s="16" t="s">
        <v>0</v>
      </c>
      <c r="D2" s="16"/>
      <c r="E2" s="17"/>
      <c r="F2" s="17"/>
      <c r="G2" s="17"/>
      <c r="H2" s="17"/>
      <c r="I2" s="17"/>
      <c r="J2" s="17"/>
      <c r="K2" s="17"/>
    </row>
    <row r="3" spans="1:11" ht="15" x14ac:dyDescent="0.25">
      <c r="C3" s="18" t="s">
        <v>1</v>
      </c>
      <c r="D3" s="18"/>
      <c r="E3" s="17"/>
      <c r="F3" s="17"/>
      <c r="G3" s="17"/>
      <c r="H3" s="17"/>
      <c r="I3" s="17"/>
      <c r="J3" s="17"/>
      <c r="K3" s="17"/>
    </row>
    <row r="4" spans="1:11" ht="15" x14ac:dyDescent="0.25">
      <c r="C4" s="19" t="s">
        <v>2</v>
      </c>
      <c r="D4" s="19"/>
      <c r="E4" s="17"/>
      <c r="F4" s="17"/>
      <c r="G4" s="17"/>
      <c r="H4" s="17"/>
      <c r="I4" s="17"/>
      <c r="J4" s="17"/>
      <c r="K4" s="17"/>
    </row>
    <row r="5" spans="1:11" s="22" customFormat="1" ht="15" x14ac:dyDescent="0.25">
      <c r="C5" s="31" t="s">
        <v>33</v>
      </c>
      <c r="D5" s="31"/>
      <c r="E5" s="32"/>
      <c r="F5" s="32"/>
      <c r="G5" s="32"/>
      <c r="H5" s="32"/>
      <c r="I5" s="32"/>
      <c r="J5" s="32"/>
      <c r="K5" s="32"/>
    </row>
    <row r="6" spans="1:11" x14ac:dyDescent="0.25">
      <c r="A6" s="23"/>
      <c r="B6" s="23"/>
      <c r="C6" s="15"/>
      <c r="D6" s="9"/>
      <c r="E6" s="24"/>
      <c r="F6" s="25"/>
      <c r="G6" s="26">
        <v>0.75</v>
      </c>
      <c r="H6" s="9"/>
      <c r="I6" s="24"/>
      <c r="J6" s="25"/>
      <c r="K6" s="26">
        <v>0.75</v>
      </c>
    </row>
    <row r="7" spans="1:11" s="30" customFormat="1" ht="16.5" thickBot="1" x14ac:dyDescent="0.3">
      <c r="A7" s="33"/>
      <c r="B7" s="33"/>
      <c r="C7" s="2"/>
      <c r="D7" s="3"/>
      <c r="E7" s="34" t="s">
        <v>35</v>
      </c>
      <c r="F7" s="35" t="s">
        <v>36</v>
      </c>
      <c r="G7" s="35" t="s">
        <v>37</v>
      </c>
      <c r="H7" s="3"/>
      <c r="I7" s="34" t="s">
        <v>35</v>
      </c>
      <c r="J7" s="35" t="s">
        <v>36</v>
      </c>
      <c r="K7" s="35" t="s">
        <v>37</v>
      </c>
    </row>
    <row r="8" spans="1:11" x14ac:dyDescent="0.25">
      <c r="A8" s="23"/>
      <c r="B8" s="23"/>
      <c r="E8" s="9"/>
      <c r="F8" s="10"/>
      <c r="G8" s="10"/>
      <c r="I8" s="9"/>
      <c r="J8" s="10"/>
      <c r="K8" s="10"/>
    </row>
    <row r="9" spans="1:11" ht="15" x14ac:dyDescent="0.25">
      <c r="A9" s="23"/>
      <c r="B9" s="21">
        <v>1</v>
      </c>
      <c r="C9" s="20">
        <v>0.46527777777777773</v>
      </c>
      <c r="D9" s="5" t="s">
        <v>20</v>
      </c>
      <c r="E9" s="11">
        <v>18.5</v>
      </c>
      <c r="F9" s="12">
        <f>ROUND(E9*(127/113)+(70.7-72),0)</f>
        <v>19</v>
      </c>
      <c r="G9" s="27">
        <f>F9*0.75</f>
        <v>14.25</v>
      </c>
      <c r="H9" s="5" t="s">
        <v>21</v>
      </c>
      <c r="I9" s="11">
        <v>22.5</v>
      </c>
      <c r="J9" s="12">
        <f>ROUND(I9*(127/113)+(70.7-72),0)</f>
        <v>24</v>
      </c>
      <c r="K9" s="27">
        <f>J9*0.75</f>
        <v>18</v>
      </c>
    </row>
    <row r="10" spans="1:11" ht="15" x14ac:dyDescent="0.25">
      <c r="A10" s="23"/>
      <c r="B10" s="21"/>
      <c r="C10" s="21"/>
      <c r="D10" s="5" t="s">
        <v>8</v>
      </c>
      <c r="E10" s="11">
        <v>6.2</v>
      </c>
      <c r="F10" s="12">
        <f>ROUND(E10*(127/113)+(70.7-72),0)</f>
        <v>6</v>
      </c>
      <c r="G10" s="27">
        <f>F10*0.75</f>
        <v>4.5</v>
      </c>
      <c r="H10" s="5" t="s">
        <v>9</v>
      </c>
      <c r="I10" s="11">
        <v>25.8</v>
      </c>
      <c r="J10" s="12">
        <f>ROUND(I10*(117/113)+(69.8-72),0)</f>
        <v>25</v>
      </c>
      <c r="K10" s="27">
        <f>J10*0.75</f>
        <v>18.75</v>
      </c>
    </row>
    <row r="11" spans="1:11" ht="15" x14ac:dyDescent="0.25">
      <c r="A11" s="23"/>
      <c r="B11" s="21">
        <v>1</v>
      </c>
      <c r="C11" s="20">
        <v>0.47916666666666669</v>
      </c>
      <c r="D11" s="5" t="s">
        <v>6</v>
      </c>
      <c r="E11" s="11">
        <v>24</v>
      </c>
      <c r="F11" s="12">
        <f t="shared" ref="F11" si="0">ROUND(E11*(127/113)+(70.7-72),0)</f>
        <v>26</v>
      </c>
      <c r="G11" s="27">
        <f t="shared" ref="G11" si="1">F11*0.75</f>
        <v>19.5</v>
      </c>
      <c r="H11" s="6" t="s">
        <v>7</v>
      </c>
      <c r="I11" s="11">
        <v>24</v>
      </c>
      <c r="J11" s="12">
        <f t="shared" ref="J11" si="2">ROUND(I11*(127/113)+(70.7-72),0)</f>
        <v>26</v>
      </c>
      <c r="K11" s="27">
        <f t="shared" ref="K11" si="3">J11*0.75</f>
        <v>19.5</v>
      </c>
    </row>
    <row r="12" spans="1:11" ht="15" x14ac:dyDescent="0.25">
      <c r="A12" s="23"/>
      <c r="B12" s="21"/>
      <c r="C12" s="21"/>
      <c r="D12" s="5" t="s">
        <v>38</v>
      </c>
      <c r="E12" s="11">
        <v>10.199999999999999</v>
      </c>
      <c r="F12" s="12">
        <f t="shared" ref="F12" si="4">ROUND(E12*(127/113)+(70.7-72),0)</f>
        <v>10</v>
      </c>
      <c r="G12" s="27">
        <f t="shared" ref="G12" si="5">F12*0.75</f>
        <v>7.5</v>
      </c>
      <c r="H12" s="5"/>
      <c r="I12" s="11"/>
      <c r="J12" s="12"/>
      <c r="K12" s="27"/>
    </row>
    <row r="13" spans="1:11" ht="15" x14ac:dyDescent="0.25">
      <c r="A13" s="23"/>
      <c r="B13" s="21">
        <v>1</v>
      </c>
      <c r="C13" s="20">
        <v>0.50694444444444442</v>
      </c>
      <c r="D13" s="5" t="s">
        <v>10</v>
      </c>
      <c r="E13" s="11">
        <v>19.7</v>
      </c>
      <c r="F13" s="12">
        <f t="shared" ref="F13:F26" si="6">ROUND(E13*(127/113)+(70.7-72),0)</f>
        <v>21</v>
      </c>
      <c r="G13" s="27">
        <f t="shared" ref="G13:G26" si="7">F13*0.75</f>
        <v>15.75</v>
      </c>
      <c r="H13" s="5" t="s">
        <v>11</v>
      </c>
      <c r="I13" s="11">
        <v>10.8</v>
      </c>
      <c r="J13" s="12">
        <f t="shared" ref="J13:J26" si="8">ROUND(I13*(127/113)+(70.7-72),0)</f>
        <v>11</v>
      </c>
      <c r="K13" s="27">
        <f t="shared" ref="K13:K26" si="9">J13*0.75</f>
        <v>8.25</v>
      </c>
    </row>
    <row r="14" spans="1:11" x14ac:dyDescent="0.25">
      <c r="A14" s="23"/>
      <c r="B14" s="21"/>
      <c r="C14" s="21"/>
      <c r="D14" s="5" t="s">
        <v>34</v>
      </c>
      <c r="E14" s="11">
        <v>28</v>
      </c>
      <c r="F14" s="12">
        <f>ROUND(E14*(117/113)+(69.8-72),0)</f>
        <v>27</v>
      </c>
      <c r="G14" s="27">
        <f>F14*0.75</f>
        <v>20.25</v>
      </c>
      <c r="H14" s="5"/>
      <c r="I14" s="5"/>
      <c r="J14" s="28"/>
      <c r="K14" s="29"/>
    </row>
    <row r="15" spans="1:11" ht="15" x14ac:dyDescent="0.25">
      <c r="A15" s="23"/>
      <c r="B15" s="21">
        <v>12</v>
      </c>
      <c r="C15" s="20">
        <v>0.5</v>
      </c>
      <c r="D15" s="5" t="s">
        <v>3</v>
      </c>
      <c r="E15" s="11">
        <v>5.9</v>
      </c>
      <c r="F15" s="12">
        <f>ROUND(E15*(127/113)+(70.7-72),0)</f>
        <v>5</v>
      </c>
      <c r="G15" s="27">
        <f>F15*0.75</f>
        <v>3.75</v>
      </c>
      <c r="H15" s="5" t="s">
        <v>4</v>
      </c>
      <c r="I15" s="11">
        <v>17.899999999999999</v>
      </c>
      <c r="J15" s="12">
        <f>ROUND(I15*(117/113)+(69.8-72),0)</f>
        <v>16</v>
      </c>
      <c r="K15" s="27">
        <f>J15*0.75</f>
        <v>12</v>
      </c>
    </row>
    <row r="16" spans="1:11" ht="15" x14ac:dyDescent="0.25">
      <c r="A16" s="23"/>
      <c r="B16" s="21"/>
      <c r="C16" s="21"/>
      <c r="D16" s="5" t="s">
        <v>5</v>
      </c>
      <c r="E16" s="11">
        <v>20.3</v>
      </c>
      <c r="F16" s="12">
        <f>ROUND(E16*(127/113)+(70.7-72),0)</f>
        <v>22</v>
      </c>
      <c r="G16" s="27">
        <f>F16*0.75</f>
        <v>16.5</v>
      </c>
      <c r="H16" s="5"/>
      <c r="I16" s="11"/>
      <c r="J16" s="12"/>
      <c r="K16" s="27"/>
    </row>
    <row r="17" spans="1:11" ht="15" x14ac:dyDescent="0.25">
      <c r="A17" s="23"/>
      <c r="B17" s="21">
        <v>12</v>
      </c>
      <c r="C17" s="20">
        <v>0.50694444444444442</v>
      </c>
      <c r="D17" s="5" t="s">
        <v>25</v>
      </c>
      <c r="E17" s="11">
        <v>10.8</v>
      </c>
      <c r="F17" s="12">
        <f>ROUND(E17*(127/113)+(70.7-72),0)</f>
        <v>11</v>
      </c>
      <c r="G17" s="27">
        <f>F17*0.75</f>
        <v>8.25</v>
      </c>
      <c r="H17" s="5" t="s">
        <v>26</v>
      </c>
      <c r="I17" s="11">
        <v>16.5</v>
      </c>
      <c r="J17" s="12">
        <f>ROUND(I17*(127/113)+(70.7-72),0)</f>
        <v>17</v>
      </c>
      <c r="K17" s="27">
        <f>J17*0.75</f>
        <v>12.75</v>
      </c>
    </row>
    <row r="18" spans="1:11" ht="15" x14ac:dyDescent="0.25">
      <c r="A18" s="23"/>
      <c r="B18" s="21"/>
      <c r="C18" s="21"/>
      <c r="D18" s="5" t="s">
        <v>27</v>
      </c>
      <c r="E18" s="11">
        <v>11.7</v>
      </c>
      <c r="F18" s="12">
        <f>ROUND(E18*(127/113)+(70.7-72),0)</f>
        <v>12</v>
      </c>
      <c r="G18" s="27">
        <f>F18*0.75</f>
        <v>9</v>
      </c>
      <c r="H18" s="5" t="s">
        <v>28</v>
      </c>
      <c r="I18" s="11">
        <v>17.600000000000001</v>
      </c>
      <c r="J18" s="12">
        <f>ROUND(I18*(127/113)+(70.7-72),0)</f>
        <v>18</v>
      </c>
      <c r="K18" s="27">
        <f>J18*0.75</f>
        <v>13.5</v>
      </c>
    </row>
    <row r="19" spans="1:11" ht="15" x14ac:dyDescent="0.25">
      <c r="A19" s="23"/>
      <c r="B19" s="21">
        <v>1</v>
      </c>
      <c r="C19" s="20">
        <v>0.51388888888888895</v>
      </c>
      <c r="D19" s="5" t="s">
        <v>12</v>
      </c>
      <c r="E19" s="11">
        <v>6.5</v>
      </c>
      <c r="F19" s="12">
        <f t="shared" si="6"/>
        <v>6</v>
      </c>
      <c r="G19" s="27">
        <f t="shared" si="7"/>
        <v>4.5</v>
      </c>
      <c r="H19" s="5" t="s">
        <v>13</v>
      </c>
      <c r="I19" s="11">
        <v>9.4</v>
      </c>
      <c r="J19" s="12">
        <f t="shared" si="8"/>
        <v>9</v>
      </c>
      <c r="K19" s="27">
        <f t="shared" si="9"/>
        <v>6.75</v>
      </c>
    </row>
    <row r="20" spans="1:11" ht="15" x14ac:dyDescent="0.25">
      <c r="A20" s="23"/>
      <c r="B20" s="21"/>
      <c r="C20" s="21"/>
      <c r="D20" s="5" t="s">
        <v>14</v>
      </c>
      <c r="E20" s="11">
        <v>11</v>
      </c>
      <c r="F20" s="12">
        <f t="shared" si="6"/>
        <v>11</v>
      </c>
      <c r="G20" s="27">
        <f t="shared" si="7"/>
        <v>8.25</v>
      </c>
      <c r="H20" s="5" t="s">
        <v>15</v>
      </c>
      <c r="I20" s="11">
        <v>11.8</v>
      </c>
      <c r="J20" s="12">
        <f t="shared" si="8"/>
        <v>12</v>
      </c>
      <c r="K20" s="27">
        <f t="shared" si="9"/>
        <v>9</v>
      </c>
    </row>
    <row r="21" spans="1:11" ht="15" x14ac:dyDescent="0.25">
      <c r="A21" s="23"/>
      <c r="B21" s="21">
        <v>1</v>
      </c>
      <c r="C21" s="20">
        <v>0.52777777777777779</v>
      </c>
      <c r="D21" s="5" t="s">
        <v>16</v>
      </c>
      <c r="E21" s="11">
        <v>20.8</v>
      </c>
      <c r="F21" s="12">
        <f t="shared" si="6"/>
        <v>22</v>
      </c>
      <c r="G21" s="27">
        <f t="shared" si="7"/>
        <v>16.5</v>
      </c>
      <c r="H21" s="5" t="s">
        <v>17</v>
      </c>
      <c r="I21" s="11">
        <v>21.9</v>
      </c>
      <c r="J21" s="12">
        <f t="shared" si="8"/>
        <v>23</v>
      </c>
      <c r="K21" s="27">
        <f t="shared" si="9"/>
        <v>17.25</v>
      </c>
    </row>
    <row r="22" spans="1:11" ht="15" x14ac:dyDescent="0.25">
      <c r="A22" s="23"/>
      <c r="B22" s="21"/>
      <c r="C22" s="21"/>
      <c r="D22" s="5" t="s">
        <v>18</v>
      </c>
      <c r="E22" s="11">
        <v>19</v>
      </c>
      <c r="F22" s="12">
        <f t="shared" si="6"/>
        <v>20</v>
      </c>
      <c r="G22" s="27">
        <f t="shared" si="7"/>
        <v>15</v>
      </c>
      <c r="H22" s="5" t="s">
        <v>19</v>
      </c>
      <c r="I22" s="11">
        <v>17.3</v>
      </c>
      <c r="J22" s="12">
        <f t="shared" si="8"/>
        <v>18</v>
      </c>
      <c r="K22" s="27">
        <f t="shared" si="9"/>
        <v>13.5</v>
      </c>
    </row>
    <row r="23" spans="1:11" ht="15" x14ac:dyDescent="0.25">
      <c r="A23" s="23"/>
      <c r="B23" s="21">
        <v>1</v>
      </c>
      <c r="C23" s="20">
        <v>0.54166666666666663</v>
      </c>
      <c r="D23" s="5" t="s">
        <v>22</v>
      </c>
      <c r="E23" s="11">
        <v>9.4</v>
      </c>
      <c r="F23" s="12">
        <f t="shared" si="6"/>
        <v>9</v>
      </c>
      <c r="G23" s="27">
        <f t="shared" si="7"/>
        <v>6.75</v>
      </c>
      <c r="H23" s="5"/>
      <c r="I23" s="11"/>
      <c r="J23" s="12"/>
      <c r="K23" s="27"/>
    </row>
    <row r="24" spans="1:11" ht="15" x14ac:dyDescent="0.25">
      <c r="A24" s="23"/>
      <c r="B24" s="21"/>
      <c r="C24" s="21"/>
      <c r="D24" s="6" t="s">
        <v>23</v>
      </c>
      <c r="E24" s="11">
        <v>8.8000000000000007</v>
      </c>
      <c r="F24" s="12">
        <f>ROUND(E24*(117/113)+(69.8-72),0)</f>
        <v>7</v>
      </c>
      <c r="G24" s="27">
        <f t="shared" si="7"/>
        <v>5.25</v>
      </c>
      <c r="H24" s="6" t="s">
        <v>24</v>
      </c>
      <c r="I24" s="11">
        <v>12.4</v>
      </c>
      <c r="J24" s="12">
        <f t="shared" si="8"/>
        <v>13</v>
      </c>
      <c r="K24" s="27">
        <f t="shared" si="9"/>
        <v>9.75</v>
      </c>
    </row>
    <row r="25" spans="1:11" ht="15" x14ac:dyDescent="0.25">
      <c r="A25" s="23"/>
      <c r="B25" s="21">
        <v>1</v>
      </c>
      <c r="C25" s="20">
        <v>0.58333333333333337</v>
      </c>
      <c r="D25" s="5" t="s">
        <v>29</v>
      </c>
      <c r="E25" s="11">
        <v>4.4000000000000004</v>
      </c>
      <c r="F25" s="12">
        <f t="shared" si="6"/>
        <v>4</v>
      </c>
      <c r="G25" s="27">
        <f t="shared" si="7"/>
        <v>3</v>
      </c>
      <c r="H25" s="5" t="s">
        <v>30</v>
      </c>
      <c r="I25" s="11">
        <v>7</v>
      </c>
      <c r="J25" s="12">
        <f t="shared" si="8"/>
        <v>7</v>
      </c>
      <c r="K25" s="27">
        <f t="shared" si="9"/>
        <v>5.25</v>
      </c>
    </row>
    <row r="26" spans="1:11" ht="15" x14ac:dyDescent="0.25">
      <c r="A26" s="23"/>
      <c r="B26" s="21"/>
      <c r="C26" s="21"/>
      <c r="D26" s="5" t="s">
        <v>31</v>
      </c>
      <c r="E26" s="11">
        <v>11.5</v>
      </c>
      <c r="F26" s="12">
        <f t="shared" si="6"/>
        <v>12</v>
      </c>
      <c r="G26" s="27">
        <f t="shared" si="7"/>
        <v>9</v>
      </c>
      <c r="H26" s="5" t="s">
        <v>32</v>
      </c>
      <c r="I26" s="11">
        <v>12.3</v>
      </c>
      <c r="J26" s="12">
        <f t="shared" si="8"/>
        <v>13</v>
      </c>
      <c r="K26" s="27">
        <f t="shared" si="9"/>
        <v>9.75</v>
      </c>
    </row>
    <row r="27" spans="1:11" x14ac:dyDescent="0.25">
      <c r="C27" s="7"/>
      <c r="D27" s="8"/>
      <c r="E27" s="8"/>
      <c r="H27" s="8"/>
      <c r="I27" s="8"/>
    </row>
    <row r="28" spans="1:11" x14ac:dyDescent="0.25">
      <c r="C28" s="7"/>
      <c r="D28" s="8"/>
      <c r="E28" s="8"/>
      <c r="H28" s="8"/>
      <c r="I28" s="8"/>
    </row>
    <row r="29" spans="1:11" x14ac:dyDescent="0.25">
      <c r="C29" s="7"/>
      <c r="D29" s="8"/>
      <c r="E29" s="8"/>
      <c r="H29" s="8"/>
      <c r="I29" s="8"/>
    </row>
    <row r="30" spans="1:11" x14ac:dyDescent="0.25">
      <c r="C30" s="7"/>
      <c r="D30" s="8"/>
      <c r="E30" s="8"/>
      <c r="H30" s="8"/>
      <c r="I30" s="8"/>
    </row>
    <row r="31" spans="1:11" x14ac:dyDescent="0.25">
      <c r="C31" s="7"/>
      <c r="D31" s="8"/>
      <c r="E31" s="8"/>
      <c r="H31" s="8"/>
      <c r="I31" s="8"/>
    </row>
    <row r="32" spans="1:11" x14ac:dyDescent="0.25">
      <c r="C32" s="7"/>
      <c r="D32" s="8"/>
      <c r="E32" s="8"/>
      <c r="H32" s="8"/>
      <c r="I32" s="8"/>
    </row>
    <row r="33" spans="3:9" x14ac:dyDescent="0.25">
      <c r="C33" s="7"/>
      <c r="D33" s="8"/>
      <c r="E33" s="8"/>
      <c r="H33" s="8"/>
      <c r="I33" s="8"/>
    </row>
    <row r="34" spans="3:9" x14ac:dyDescent="0.25">
      <c r="C34" s="7"/>
      <c r="D34" s="8"/>
      <c r="E34" s="8"/>
      <c r="H34" s="8"/>
      <c r="I34" s="8"/>
    </row>
    <row r="35" spans="3:9" x14ac:dyDescent="0.25">
      <c r="C35" s="7"/>
      <c r="D35" s="8"/>
      <c r="E35" s="8"/>
      <c r="H35" s="8"/>
      <c r="I35" s="8"/>
    </row>
    <row r="36" spans="3:9" x14ac:dyDescent="0.25">
      <c r="C36" s="7"/>
      <c r="D36" s="8"/>
      <c r="E36" s="8"/>
      <c r="H36" s="8"/>
      <c r="I36" s="8"/>
    </row>
    <row r="37" spans="3:9" x14ac:dyDescent="0.25">
      <c r="C37" s="7"/>
      <c r="D37" s="8"/>
      <c r="E37" s="8"/>
      <c r="H37" s="8"/>
      <c r="I37" s="8"/>
    </row>
    <row r="38" spans="3:9" x14ac:dyDescent="0.25">
      <c r="C38" s="7"/>
      <c r="D38" s="8"/>
      <c r="E38" s="8"/>
      <c r="H38" s="8"/>
      <c r="I38" s="8"/>
    </row>
    <row r="39" spans="3:9" x14ac:dyDescent="0.25">
      <c r="C39" s="7"/>
      <c r="D39" s="8"/>
      <c r="H39" s="8"/>
    </row>
    <row r="40" spans="3:9" x14ac:dyDescent="0.25">
      <c r="C40" s="7"/>
      <c r="D40" s="8"/>
      <c r="H40" s="8"/>
    </row>
    <row r="41" spans="3:9" x14ac:dyDescent="0.25">
      <c r="C41" s="7"/>
      <c r="D41" s="8"/>
      <c r="H41" s="8"/>
    </row>
    <row r="42" spans="3:9" x14ac:dyDescent="0.25">
      <c r="C42" s="7"/>
      <c r="D42" s="8"/>
      <c r="H42" s="8"/>
    </row>
  </sheetData>
  <mergeCells count="22">
    <mergeCell ref="B19:B20"/>
    <mergeCell ref="B21:B22"/>
    <mergeCell ref="B23:B24"/>
    <mergeCell ref="B25:B26"/>
    <mergeCell ref="B9:B10"/>
    <mergeCell ref="B11:B12"/>
    <mergeCell ref="B13:B14"/>
    <mergeCell ref="B15:B16"/>
    <mergeCell ref="B17:B18"/>
    <mergeCell ref="C25:C26"/>
    <mergeCell ref="C11:C12"/>
    <mergeCell ref="C13:C14"/>
    <mergeCell ref="C19:C20"/>
    <mergeCell ref="C21:C22"/>
    <mergeCell ref="C23:C24"/>
    <mergeCell ref="C17:C18"/>
    <mergeCell ref="C2:K2"/>
    <mergeCell ref="C3:K3"/>
    <mergeCell ref="C4:K4"/>
    <mergeCell ref="C5:K5"/>
    <mergeCell ref="C15:C16"/>
    <mergeCell ref="C9:C10"/>
  </mergeCells>
  <pageMargins left="0.70866141732283472" right="0.70866141732283472" top="0.74803149606299213" bottom="0.74803149606299213" header="0.31496062992125984" footer="0.31496062992125984"/>
  <pageSetup paperSize="9" scale="92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 старт 10.06.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2016-06-10T13:57:41Z</dcterms:modified>
</cp:coreProperties>
</file>